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uck\Documents\Regionalization\Northern Tulare Project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4" i="1"/>
  <c r="E59" i="1"/>
  <c r="E52" i="1"/>
  <c r="E45" i="1"/>
  <c r="C24" i="1"/>
  <c r="C27" i="1"/>
  <c r="C26" i="1"/>
  <c r="C25" i="1"/>
  <c r="C22" i="1"/>
  <c r="E37" i="1" l="1"/>
  <c r="E17" i="1"/>
  <c r="E28" i="1"/>
</calcChain>
</file>

<file path=xl/sharedStrings.xml><?xml version="1.0" encoding="utf-8"?>
<sst xmlns="http://schemas.openxmlformats.org/spreadsheetml/2006/main" count="57" uniqueCount="19">
  <si>
    <t>East Orosi</t>
  </si>
  <si>
    <t>Cutler</t>
  </si>
  <si>
    <t>Orosi</t>
  </si>
  <si>
    <t>Seville</t>
  </si>
  <si>
    <t>Sultana</t>
  </si>
  <si>
    <t>Yettem</t>
  </si>
  <si>
    <t>X of connections</t>
  </si>
  <si>
    <t>Prop 1 Grant Max</t>
  </si>
  <si>
    <t>Total funding potential:</t>
  </si>
  <si>
    <t>Monson</t>
  </si>
  <si>
    <t>Max per community:</t>
  </si>
  <si>
    <t>Max total:</t>
  </si>
  <si>
    <t>Monson/Sultana</t>
  </si>
  <si>
    <t>Seville/Yettem</t>
  </si>
  <si>
    <t>Seville/Yettem/E. Orosi</t>
  </si>
  <si>
    <t>Financing Charts for NTC SWTP</t>
  </si>
  <si>
    <t>but no more than:</t>
  </si>
  <si>
    <t>$50,000/connection</t>
  </si>
  <si>
    <t>*Intended use plan changes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</si>
</sst>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9" fontId="0" fillId="0" borderId="1" xfId="1" applyNumberFormat="1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169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30" workbookViewId="0">
      <selection activeCell="E59" sqref="A1:E59"/>
    </sheetView>
  </sheetViews>
  <sheetFormatPr defaultRowHeight="15" x14ac:dyDescent="0.25"/>
  <cols>
    <col min="1" max="1" width="34.42578125" bestFit="1" customWidth="1"/>
    <col min="2" max="2" width="20" bestFit="1" customWidth="1"/>
    <col min="3" max="3" width="16.140625" bestFit="1" customWidth="1"/>
    <col min="4" max="4" width="22.28515625" bestFit="1" customWidth="1"/>
    <col min="5" max="5" width="15.28515625" bestFit="1" customWidth="1"/>
  </cols>
  <sheetData>
    <row r="1" spans="1:5" x14ac:dyDescent="0.25">
      <c r="A1" s="1" t="s">
        <v>15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10</v>
      </c>
      <c r="B3" s="2">
        <v>5000000</v>
      </c>
      <c r="C3" s="1"/>
      <c r="D3" s="1"/>
      <c r="E3" s="1"/>
    </row>
    <row r="4" spans="1:5" x14ac:dyDescent="0.25">
      <c r="A4" s="3" t="s">
        <v>16</v>
      </c>
      <c r="B4" s="3"/>
      <c r="C4" s="1"/>
      <c r="D4" s="1"/>
      <c r="E4" s="1"/>
    </row>
    <row r="5" spans="1:5" x14ac:dyDescent="0.25">
      <c r="A5" s="1"/>
      <c r="B5" s="2" t="s">
        <v>17</v>
      </c>
      <c r="C5" s="1"/>
      <c r="D5" s="1"/>
      <c r="E5" s="1"/>
    </row>
    <row r="6" spans="1:5" x14ac:dyDescent="0.25">
      <c r="A6" s="1"/>
      <c r="B6" s="2"/>
      <c r="C6" s="1"/>
      <c r="D6" s="1"/>
      <c r="E6" s="1"/>
    </row>
    <row r="7" spans="1:5" x14ac:dyDescent="0.25">
      <c r="A7" s="1" t="s">
        <v>18</v>
      </c>
      <c r="B7" s="2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 t="s">
        <v>6</v>
      </c>
      <c r="C9" s="1" t="s">
        <v>7</v>
      </c>
      <c r="D9" s="1"/>
      <c r="E9" s="1"/>
    </row>
    <row r="10" spans="1:5" x14ac:dyDescent="0.25">
      <c r="A10" s="1" t="s">
        <v>1</v>
      </c>
      <c r="B10" s="4">
        <v>1218</v>
      </c>
      <c r="C10" s="2">
        <v>5000000</v>
      </c>
      <c r="D10" s="1"/>
      <c r="E10" s="1"/>
    </row>
    <row r="11" spans="1:5" x14ac:dyDescent="0.25">
      <c r="A11" s="1" t="s">
        <v>0</v>
      </c>
      <c r="B11" s="1">
        <v>106</v>
      </c>
      <c r="C11" s="2">
        <v>5000000</v>
      </c>
      <c r="D11" s="1"/>
      <c r="E11" s="1"/>
    </row>
    <row r="12" spans="1:5" x14ac:dyDescent="0.25">
      <c r="A12" s="1" t="s">
        <v>2</v>
      </c>
      <c r="B12" s="4">
        <v>1628</v>
      </c>
      <c r="C12" s="2">
        <v>5000000</v>
      </c>
      <c r="D12" s="1"/>
      <c r="E12" s="1"/>
    </row>
    <row r="13" spans="1:5" x14ac:dyDescent="0.25">
      <c r="A13" s="1" t="s">
        <v>9</v>
      </c>
      <c r="B13" s="1">
        <v>41</v>
      </c>
      <c r="C13" s="2"/>
      <c r="D13" s="1"/>
      <c r="E13" s="1"/>
    </row>
    <row r="14" spans="1:5" x14ac:dyDescent="0.25">
      <c r="A14" s="1" t="s">
        <v>3</v>
      </c>
      <c r="B14" s="4">
        <v>77</v>
      </c>
      <c r="C14" s="2">
        <f>B14*50000</f>
        <v>3850000</v>
      </c>
      <c r="D14" s="1"/>
      <c r="E14" s="1"/>
    </row>
    <row r="15" spans="1:5" x14ac:dyDescent="0.25">
      <c r="A15" s="1" t="s">
        <v>4</v>
      </c>
      <c r="B15" s="1">
        <v>180</v>
      </c>
      <c r="C15" s="2">
        <v>5000000</v>
      </c>
      <c r="D15" s="1"/>
      <c r="E15" s="1"/>
    </row>
    <row r="16" spans="1:5" x14ac:dyDescent="0.25">
      <c r="A16" s="1" t="s">
        <v>5</v>
      </c>
      <c r="B16" s="4">
        <v>64</v>
      </c>
      <c r="C16" s="2">
        <f>B16*50000</f>
        <v>3200000</v>
      </c>
      <c r="D16" s="1"/>
      <c r="E16" s="1"/>
    </row>
    <row r="17" spans="1:5" x14ac:dyDescent="0.25">
      <c r="A17" s="1"/>
      <c r="B17" s="1"/>
      <c r="C17" s="5"/>
      <c r="D17" s="1" t="s">
        <v>8</v>
      </c>
      <c r="E17" s="5">
        <f>SUM(C10+C11+C12+C14+C15+C16)</f>
        <v>27050000</v>
      </c>
    </row>
    <row r="18" spans="1:5" x14ac:dyDescent="0.25">
      <c r="A18" s="1"/>
      <c r="B18" s="1"/>
      <c r="C18" s="5"/>
      <c r="D18" s="1" t="s">
        <v>11</v>
      </c>
      <c r="E18" s="5">
        <v>20000000</v>
      </c>
    </row>
    <row r="19" spans="1:5" x14ac:dyDescent="0.25">
      <c r="A19" s="1"/>
      <c r="B19" s="1"/>
      <c r="C19" s="5"/>
      <c r="D19" s="1"/>
      <c r="E19" s="5"/>
    </row>
    <row r="20" spans="1:5" x14ac:dyDescent="0.25">
      <c r="A20" s="1"/>
      <c r="B20" s="1" t="s">
        <v>6</v>
      </c>
      <c r="C20" s="1" t="s">
        <v>7</v>
      </c>
      <c r="D20" s="1"/>
      <c r="E20" s="5"/>
    </row>
    <row r="21" spans="1:5" x14ac:dyDescent="0.25">
      <c r="A21" s="1" t="s">
        <v>1</v>
      </c>
      <c r="B21" s="4">
        <v>1218</v>
      </c>
      <c r="C21" s="2">
        <v>5000000</v>
      </c>
      <c r="D21" s="1"/>
      <c r="E21" s="1"/>
    </row>
    <row r="22" spans="1:5" x14ac:dyDescent="0.25">
      <c r="A22" s="1" t="s">
        <v>0</v>
      </c>
      <c r="B22" s="1">
        <v>106</v>
      </c>
      <c r="C22" s="2">
        <f>B22*25000</f>
        <v>2650000</v>
      </c>
      <c r="D22" s="1"/>
      <c r="E22" s="1"/>
    </row>
    <row r="23" spans="1:5" x14ac:dyDescent="0.25">
      <c r="A23" s="1" t="s">
        <v>2</v>
      </c>
      <c r="B23" s="4">
        <v>1628</v>
      </c>
      <c r="C23" s="2">
        <v>5000000</v>
      </c>
      <c r="D23" s="1"/>
      <c r="E23" s="1"/>
    </row>
    <row r="24" spans="1:5" x14ac:dyDescent="0.25">
      <c r="A24" s="1" t="s">
        <v>9</v>
      </c>
      <c r="B24" s="1">
        <v>41</v>
      </c>
      <c r="C24" s="2">
        <f>B24*25000</f>
        <v>1025000</v>
      </c>
      <c r="D24" s="1"/>
      <c r="E24" s="1"/>
    </row>
    <row r="25" spans="1:5" x14ac:dyDescent="0.25">
      <c r="A25" s="1" t="s">
        <v>3</v>
      </c>
      <c r="B25" s="4">
        <v>77</v>
      </c>
      <c r="C25" s="2">
        <f>B25*25000</f>
        <v>1925000</v>
      </c>
      <c r="D25" s="1"/>
      <c r="E25" s="1"/>
    </row>
    <row r="26" spans="1:5" x14ac:dyDescent="0.25">
      <c r="A26" s="1" t="s">
        <v>4</v>
      </c>
      <c r="B26" s="1">
        <v>180</v>
      </c>
      <c r="C26" s="2">
        <f>B26*25000</f>
        <v>4500000</v>
      </c>
      <c r="D26" s="1"/>
      <c r="E26" s="1"/>
    </row>
    <row r="27" spans="1:5" x14ac:dyDescent="0.25">
      <c r="A27" s="1" t="s">
        <v>5</v>
      </c>
      <c r="B27" s="4">
        <v>64</v>
      </c>
      <c r="C27" s="2">
        <f>B27*25000</f>
        <v>1600000</v>
      </c>
      <c r="D27" s="1"/>
      <c r="E27" s="1"/>
    </row>
    <row r="28" spans="1:5" x14ac:dyDescent="0.25">
      <c r="A28" s="1"/>
      <c r="B28" s="1"/>
      <c r="C28" s="1"/>
      <c r="D28" s="1" t="s">
        <v>8</v>
      </c>
      <c r="E28" s="2">
        <f>SUM(C21:C27)</f>
        <v>21700000</v>
      </c>
    </row>
    <row r="29" spans="1:5" x14ac:dyDescent="0.25">
      <c r="A29" s="1"/>
      <c r="B29" s="1"/>
      <c r="C29" s="1"/>
      <c r="D29" s="1" t="s">
        <v>11</v>
      </c>
      <c r="E29" s="5">
        <v>20000000</v>
      </c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 t="s">
        <v>6</v>
      </c>
      <c r="C31" s="1" t="s">
        <v>7</v>
      </c>
      <c r="D31" s="1"/>
      <c r="E31" s="1"/>
    </row>
    <row r="32" spans="1:5" x14ac:dyDescent="0.25">
      <c r="A32" s="1" t="s">
        <v>1</v>
      </c>
      <c r="B32" s="4">
        <v>1218</v>
      </c>
      <c r="C32" s="2">
        <v>5000000</v>
      </c>
      <c r="D32" s="1"/>
      <c r="E32" s="1"/>
    </row>
    <row r="33" spans="1:5" x14ac:dyDescent="0.25">
      <c r="A33" s="1" t="s">
        <v>0</v>
      </c>
      <c r="B33" s="1">
        <v>106</v>
      </c>
      <c r="C33" s="2">
        <v>5000000</v>
      </c>
      <c r="D33" s="1"/>
      <c r="E33" s="1"/>
    </row>
    <row r="34" spans="1:5" x14ac:dyDescent="0.25">
      <c r="A34" s="1" t="s">
        <v>2</v>
      </c>
      <c r="B34" s="4">
        <v>1628</v>
      </c>
      <c r="C34" s="2">
        <v>5000000</v>
      </c>
      <c r="D34" s="1"/>
      <c r="E34" s="1"/>
    </row>
    <row r="35" spans="1:5" x14ac:dyDescent="0.25">
      <c r="A35" s="1" t="s">
        <v>12</v>
      </c>
      <c r="B35" s="1">
        <v>221</v>
      </c>
      <c r="C35" s="2">
        <v>5000000</v>
      </c>
      <c r="D35" s="1"/>
      <c r="E35" s="1"/>
    </row>
    <row r="36" spans="1:5" x14ac:dyDescent="0.25">
      <c r="A36" s="1" t="s">
        <v>13</v>
      </c>
      <c r="B36" s="4">
        <v>140</v>
      </c>
      <c r="C36" s="2">
        <v>5000000</v>
      </c>
      <c r="D36" s="1"/>
      <c r="E36" s="1"/>
    </row>
    <row r="37" spans="1:5" x14ac:dyDescent="0.25">
      <c r="A37" s="1"/>
      <c r="B37" s="4"/>
      <c r="C37" s="2"/>
      <c r="D37" s="1" t="s">
        <v>8</v>
      </c>
      <c r="E37" s="5">
        <f>SUM(C32:C36)</f>
        <v>25000000</v>
      </c>
    </row>
    <row r="38" spans="1:5" x14ac:dyDescent="0.25">
      <c r="A38" s="1"/>
      <c r="B38" s="1"/>
      <c r="C38" s="1"/>
      <c r="D38" s="1" t="s">
        <v>11</v>
      </c>
      <c r="E38" s="5">
        <v>20000000</v>
      </c>
    </row>
    <row r="39" spans="1:5" x14ac:dyDescent="0.25">
      <c r="A39" s="1"/>
      <c r="B39" s="1"/>
      <c r="C39" s="1"/>
      <c r="D39" s="1"/>
      <c r="E39" s="5"/>
    </row>
    <row r="40" spans="1:5" x14ac:dyDescent="0.25">
      <c r="A40" s="1"/>
      <c r="B40" s="1" t="s">
        <v>6</v>
      </c>
      <c r="C40" s="1" t="s">
        <v>7</v>
      </c>
      <c r="D40" s="1"/>
      <c r="E40" s="5"/>
    </row>
    <row r="41" spans="1:5" x14ac:dyDescent="0.25">
      <c r="A41" s="1" t="s">
        <v>1</v>
      </c>
      <c r="B41" s="4">
        <v>1218</v>
      </c>
      <c r="C41" s="2">
        <v>5000000</v>
      </c>
      <c r="D41" s="1"/>
      <c r="E41" s="1"/>
    </row>
    <row r="42" spans="1:5" x14ac:dyDescent="0.25">
      <c r="A42" s="1" t="s">
        <v>2</v>
      </c>
      <c r="B42" s="4">
        <v>1628</v>
      </c>
      <c r="C42" s="2">
        <v>5000000</v>
      </c>
      <c r="D42" s="1"/>
      <c r="E42" s="1"/>
    </row>
    <row r="43" spans="1:5" x14ac:dyDescent="0.25">
      <c r="A43" s="1" t="s">
        <v>12</v>
      </c>
      <c r="B43" s="1">
        <v>221</v>
      </c>
      <c r="C43" s="2">
        <v>5000000</v>
      </c>
      <c r="D43" s="1"/>
      <c r="E43" s="1"/>
    </row>
    <row r="44" spans="1:5" x14ac:dyDescent="0.25">
      <c r="A44" s="1" t="s">
        <v>14</v>
      </c>
      <c r="B44" s="4">
        <v>246</v>
      </c>
      <c r="C44" s="2">
        <v>5000000</v>
      </c>
      <c r="D44" s="1"/>
      <c r="E44" s="1"/>
    </row>
    <row r="45" spans="1:5" x14ac:dyDescent="0.25">
      <c r="A45" s="1"/>
      <c r="B45" s="1"/>
      <c r="C45" s="1"/>
      <c r="D45" s="1" t="s">
        <v>8</v>
      </c>
      <c r="E45" s="5">
        <f>SUM(C41:C44)</f>
        <v>20000000</v>
      </c>
    </row>
    <row r="46" spans="1:5" x14ac:dyDescent="0.25">
      <c r="A46" s="1"/>
      <c r="B46" s="1"/>
      <c r="C46" s="1"/>
      <c r="D46" s="1" t="s">
        <v>11</v>
      </c>
      <c r="E46" s="5">
        <v>20000000</v>
      </c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 t="s">
        <v>6</v>
      </c>
      <c r="C48" s="1" t="s">
        <v>7</v>
      </c>
      <c r="D48" s="1"/>
      <c r="E48" s="1"/>
    </row>
    <row r="49" spans="1:5" x14ac:dyDescent="0.25">
      <c r="A49" s="1" t="s">
        <v>1</v>
      </c>
      <c r="B49" s="4">
        <v>1218</v>
      </c>
      <c r="C49" s="2">
        <v>5000000</v>
      </c>
      <c r="D49" s="1"/>
      <c r="E49" s="1"/>
    </row>
    <row r="50" spans="1:5" x14ac:dyDescent="0.25">
      <c r="A50" s="1" t="s">
        <v>0</v>
      </c>
      <c r="B50" s="1">
        <v>106</v>
      </c>
      <c r="C50" s="2">
        <v>5000000</v>
      </c>
      <c r="D50" s="1"/>
      <c r="E50" s="1"/>
    </row>
    <row r="51" spans="1:5" x14ac:dyDescent="0.25">
      <c r="A51" s="1" t="s">
        <v>2</v>
      </c>
      <c r="B51" s="4">
        <v>1628</v>
      </c>
      <c r="C51" s="2">
        <v>5000000</v>
      </c>
      <c r="D51" s="1"/>
      <c r="E51" s="1"/>
    </row>
    <row r="52" spans="1:5" x14ac:dyDescent="0.25">
      <c r="A52" s="1"/>
      <c r="B52" s="1"/>
      <c r="C52" s="1"/>
      <c r="D52" s="1" t="s">
        <v>8</v>
      </c>
      <c r="E52" s="5">
        <f>SUM(C48:C51)</f>
        <v>15000000</v>
      </c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 t="s">
        <v>6</v>
      </c>
      <c r="C54" s="1" t="s">
        <v>7</v>
      </c>
      <c r="D54" s="1"/>
      <c r="E54" s="1"/>
    </row>
    <row r="55" spans="1:5" x14ac:dyDescent="0.25">
      <c r="A55" s="1" t="s">
        <v>1</v>
      </c>
      <c r="B55" s="4">
        <v>1218</v>
      </c>
      <c r="C55" s="2">
        <v>5000000</v>
      </c>
      <c r="D55" s="1"/>
      <c r="E55" s="1"/>
    </row>
    <row r="56" spans="1:5" x14ac:dyDescent="0.25">
      <c r="A56" s="1" t="s">
        <v>0</v>
      </c>
      <c r="B56" s="1">
        <v>106</v>
      </c>
      <c r="C56" s="2">
        <v>5000000</v>
      </c>
      <c r="D56" s="1"/>
      <c r="E56" s="1"/>
    </row>
    <row r="57" spans="1:5" x14ac:dyDescent="0.25">
      <c r="A57" s="1" t="s">
        <v>2</v>
      </c>
      <c r="B57" s="4">
        <v>1628</v>
      </c>
      <c r="C57" s="2">
        <v>5000000</v>
      </c>
      <c r="D57" s="1"/>
      <c r="E57" s="1"/>
    </row>
    <row r="58" spans="1:5" x14ac:dyDescent="0.25">
      <c r="A58" s="1" t="s">
        <v>13</v>
      </c>
      <c r="B58" s="4">
        <v>140</v>
      </c>
      <c r="C58" s="2">
        <v>5000000</v>
      </c>
      <c r="D58" s="1"/>
      <c r="E58" s="1"/>
    </row>
    <row r="59" spans="1:5" x14ac:dyDescent="0.25">
      <c r="A59" s="1"/>
      <c r="B59" s="1"/>
      <c r="C59" s="1"/>
      <c r="D59" s="1" t="s">
        <v>8</v>
      </c>
      <c r="E59" s="5">
        <f>SUM(C54:C58)</f>
        <v>20000000</v>
      </c>
    </row>
  </sheetData>
  <mergeCells count="1">
    <mergeCell ref="A4:B4"/>
  </mergeCells>
  <pageMargins left="0.7" right="0.7" top="0.75" bottom="0.75" header="0.3" footer="0.3"/>
  <pageSetup scale="7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Rural Community Assitance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Buck</dc:creator>
  <cp:lastModifiedBy>Sarah Buck</cp:lastModifiedBy>
  <cp:lastPrinted>2016-04-01T23:45:55Z</cp:lastPrinted>
  <dcterms:created xsi:type="dcterms:W3CDTF">2016-04-01T20:22:28Z</dcterms:created>
  <dcterms:modified xsi:type="dcterms:W3CDTF">2016-04-02T00:11:51Z</dcterms:modified>
</cp:coreProperties>
</file>